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rgi5550\Documents\MAES 5,25$\"/>
    </mc:Choice>
  </mc:AlternateContent>
  <xr:revisionPtr revIDLastSave="0" documentId="13_ncr:1_{1CD76CF0-10EB-485C-841C-77C2582F0F94}" xr6:coauthVersionLast="46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1" l="1"/>
  <c r="P25" i="1"/>
  <c r="O8" i="1"/>
  <c r="O9" i="1"/>
  <c r="O10" i="1"/>
  <c r="O11" i="1"/>
  <c r="O12" i="1"/>
  <c r="O13" i="1"/>
  <c r="O14" i="1"/>
  <c r="O15" i="1"/>
  <c r="O16" i="1"/>
  <c r="O17" i="1"/>
  <c r="O18" i="1"/>
  <c r="P18" i="1" s="1"/>
  <c r="O19" i="1"/>
  <c r="O20" i="1"/>
  <c r="O21" i="1"/>
  <c r="O22" i="1"/>
  <c r="O23" i="1"/>
  <c r="O24" i="1"/>
  <c r="O25" i="1"/>
  <c r="O26" i="1"/>
  <c r="P26" i="1" s="1"/>
  <c r="O27" i="1"/>
  <c r="P27" i="1" s="1"/>
  <c r="L15" i="1"/>
  <c r="M15" i="1"/>
  <c r="P15" i="1" s="1"/>
  <c r="Q15" i="1" s="1"/>
  <c r="N15" i="1"/>
  <c r="L14" i="1"/>
  <c r="L16" i="1"/>
  <c r="P16" i="1" s="1"/>
  <c r="Q16" i="1" s="1"/>
  <c r="L17" i="1"/>
  <c r="M14" i="1"/>
  <c r="M16" i="1"/>
  <c r="M17" i="1"/>
  <c r="N14" i="1"/>
  <c r="N16" i="1"/>
  <c r="N17" i="1"/>
  <c r="L8" i="1"/>
  <c r="L9" i="1"/>
  <c r="L10" i="1"/>
  <c r="L11" i="1"/>
  <c r="L12" i="1"/>
  <c r="L13" i="1"/>
  <c r="P13" i="1" s="1"/>
  <c r="L18" i="1"/>
  <c r="L19" i="1"/>
  <c r="L20" i="1"/>
  <c r="L21" i="1"/>
  <c r="L22" i="1"/>
  <c r="L23" i="1"/>
  <c r="L24" i="1"/>
  <c r="L25" i="1"/>
  <c r="L26" i="1"/>
  <c r="L27" i="1"/>
  <c r="M13" i="1"/>
  <c r="M18" i="1"/>
  <c r="N13" i="1"/>
  <c r="N18" i="1"/>
  <c r="P14" i="1" l="1"/>
  <c r="P17" i="1"/>
  <c r="Q17" i="1" s="1"/>
  <c r="O28" i="1"/>
  <c r="Q18" i="1"/>
  <c r="Q14" i="1"/>
  <c r="Q13" i="1"/>
  <c r="M22" i="1"/>
  <c r="P22" i="1" s="1"/>
  <c r="N22" i="1"/>
  <c r="Q22" i="1" l="1"/>
  <c r="M19" i="1"/>
  <c r="M20" i="1"/>
  <c r="M21" i="1"/>
  <c r="N19" i="1"/>
  <c r="N20" i="1"/>
  <c r="N21" i="1"/>
  <c r="P20" i="1" l="1"/>
  <c r="Q20" i="1" s="1"/>
  <c r="P19" i="1"/>
  <c r="Q19" i="1" s="1"/>
  <c r="P21" i="1"/>
  <c r="Q21" i="1" s="1"/>
  <c r="M27" i="1"/>
  <c r="M26" i="1"/>
  <c r="M25" i="1"/>
  <c r="M24" i="1"/>
  <c r="M23" i="1"/>
  <c r="M12" i="1"/>
  <c r="M11" i="1"/>
  <c r="M10" i="1"/>
  <c r="M9" i="1"/>
  <c r="P9" i="1" s="1"/>
  <c r="M8" i="1"/>
  <c r="N27" i="1"/>
  <c r="N26" i="1"/>
  <c r="N25" i="1"/>
  <c r="N24" i="1"/>
  <c r="N23" i="1"/>
  <c r="N12" i="1"/>
  <c r="N11" i="1"/>
  <c r="N10" i="1"/>
  <c r="N9" i="1"/>
  <c r="N8" i="1"/>
  <c r="P8" i="1" l="1"/>
  <c r="P10" i="1"/>
  <c r="P11" i="1"/>
  <c r="P12" i="1"/>
  <c r="Q12" i="1" s="1"/>
  <c r="P23" i="1"/>
  <c r="N28" i="1"/>
  <c r="M28" i="1"/>
  <c r="Q27" i="1"/>
  <c r="Q24" i="1"/>
  <c r="P28" i="1" l="1"/>
  <c r="L28" i="1"/>
  <c r="Q9" i="1"/>
  <c r="Q8" i="1"/>
  <c r="Q23" i="1"/>
  <c r="Q26" i="1"/>
  <c r="Q10" i="1"/>
  <c r="Q25" i="1"/>
  <c r="Q11" i="1"/>
  <c r="Q28" i="1" l="1"/>
  <c r="L4" i="1"/>
  <c r="M4" i="1"/>
</calcChain>
</file>

<file path=xl/sharedStrings.xml><?xml version="1.0" encoding="utf-8"?>
<sst xmlns="http://schemas.openxmlformats.org/spreadsheetml/2006/main" count="38" uniqueCount="38">
  <si>
    <t>Nom de l'installation</t>
  </si>
  <si>
    <t>No fichier national</t>
  </si>
  <si>
    <t>Début</t>
  </si>
  <si>
    <t>Fin</t>
  </si>
  <si>
    <t>Titre d'emploi</t>
  </si>
  <si>
    <t>Charges sociales</t>
  </si>
  <si>
    <t>TEMPS PARTIEL</t>
  </si>
  <si>
    <t>Charges sociales:</t>
  </si>
  <si>
    <t>SOMMAIRE</t>
  </si>
  <si>
    <t xml:space="preserve">6 Il s'agit du nombre d'heures correspondant aux demi-journées de vacances représentant 50 % des quarts de travail complets effectués en surplus de la totalité des heures prévues à sa semaine normale de travail.  </t>
  </si>
  <si>
    <t xml:space="preserve">8 Il s'agit du total des montants forfaitaires versés à l'employé à temps partiel s'il travaille au moins 30 heures par semaine. </t>
  </si>
  <si>
    <t>2 L'employé doit porter le même numéro que celui indiqué sur les pièces justificatives.</t>
  </si>
  <si>
    <r>
      <t>TEMPS COMPLET</t>
    </r>
    <r>
      <rPr>
        <b/>
        <vertAlign val="superscript"/>
        <sz val="12"/>
        <rFont val="Calibri"/>
        <family val="2"/>
        <scheme val="minor"/>
      </rPr>
      <t>3</t>
    </r>
  </si>
  <si>
    <t>Mesures</t>
  </si>
  <si>
    <t>INFORMATIONS SUR LA PERSONNE SALARIÉE</t>
  </si>
  <si>
    <r>
      <t>PÉRIODE</t>
    </r>
    <r>
      <rPr>
        <b/>
        <vertAlign val="superscript"/>
        <sz val="14"/>
        <rFont val="Calibri"/>
        <family val="2"/>
        <scheme val="minor"/>
      </rPr>
      <t>1</t>
    </r>
  </si>
  <si>
    <t>MONTANTS RÉCLAMÉS</t>
  </si>
  <si>
    <t>3 L'employé à temps complet peut travailler selon un horaire régulier ou selon un horaire atypique.</t>
  </si>
  <si>
    <r>
      <t xml:space="preserve">4 Il s'agit des heures effectivement travaillées à taux simple, durant un quart de travail </t>
    </r>
    <r>
      <rPr>
        <u/>
        <sz val="12"/>
        <color theme="1"/>
        <rFont val="Calibri"/>
        <family val="2"/>
        <scheme val="minor"/>
      </rPr>
      <t>complet,</t>
    </r>
    <r>
      <rPr>
        <sz val="12"/>
        <color theme="1"/>
        <rFont val="Calibri"/>
        <family val="2"/>
        <scheme val="minor"/>
      </rPr>
      <t xml:space="preserve"> qui s'additionnent à la semaine normale de travail de la personne salariée à temps complet.</t>
    </r>
  </si>
  <si>
    <r>
      <t xml:space="preserve">7 La personne salariée à temps partiel ne peut bénéficier de la </t>
    </r>
    <r>
      <rPr>
        <i/>
        <sz val="12"/>
        <color theme="1"/>
        <rFont val="Calibri"/>
        <family val="2"/>
        <scheme val="minor"/>
      </rPr>
      <t>Mesure taux double</t>
    </r>
    <r>
      <rPr>
        <sz val="12"/>
        <color theme="1"/>
        <rFont val="Calibri"/>
        <family val="2"/>
        <scheme val="minor"/>
      </rPr>
      <t xml:space="preserve"> plus d'une fois par semaine.</t>
    </r>
  </si>
  <si>
    <r>
      <t>Vacances                                                                                                        
Demi-journée monnayable</t>
    </r>
    <r>
      <rPr>
        <b/>
        <vertAlign val="superscript"/>
        <sz val="12"/>
        <rFont val="Calibri"/>
        <family val="2"/>
        <scheme val="minor"/>
      </rPr>
      <t>6</t>
    </r>
    <r>
      <rPr>
        <b/>
        <sz val="12"/>
        <rFont val="Calibri"/>
        <family val="2"/>
        <scheme val="minor"/>
      </rPr>
      <t xml:space="preserve">
(nb d'hres)</t>
    </r>
  </si>
  <si>
    <r>
      <t>Taux double Heures
supplémentaires
à
taux et demi</t>
    </r>
    <r>
      <rPr>
        <b/>
        <vertAlign val="superscript"/>
        <sz val="12"/>
        <rFont val="Calibri"/>
        <family val="2"/>
        <scheme val="minor"/>
      </rPr>
      <t>5</t>
    </r>
    <r>
      <rPr>
        <b/>
        <sz val="12"/>
        <rFont val="Calibri"/>
        <family val="2"/>
        <scheme val="minor"/>
      </rPr>
      <t xml:space="preserve">
(nb d'hres)</t>
    </r>
  </si>
  <si>
    <r>
      <t>Taux double Heures additionnelles
à
taux simple</t>
    </r>
    <r>
      <rPr>
        <b/>
        <vertAlign val="superscript"/>
        <sz val="12"/>
        <rFont val="Calibri"/>
        <family val="2"/>
        <scheme val="minor"/>
      </rPr>
      <t>4</t>
    </r>
    <r>
      <rPr>
        <b/>
        <sz val="12"/>
        <rFont val="Calibri"/>
        <family val="2"/>
        <scheme val="minor"/>
      </rPr>
      <t xml:space="preserve">
(nb d'hres)</t>
    </r>
  </si>
  <si>
    <t>Taux horaire
temps régulier
($)</t>
  </si>
  <si>
    <t>Semaine normale de travail
(nb d'hres)</t>
  </si>
  <si>
    <r>
      <t>Taux double Heures
additionnelles
à
 taux simple</t>
    </r>
    <r>
      <rPr>
        <b/>
        <vertAlign val="superscript"/>
        <sz val="12"/>
        <rFont val="Calibri"/>
        <family val="2"/>
        <scheme val="minor"/>
      </rPr>
      <t>4,7</t>
    </r>
    <r>
      <rPr>
        <b/>
        <sz val="12"/>
        <rFont val="Calibri"/>
        <family val="2"/>
        <scheme val="minor"/>
      </rPr>
      <t xml:space="preserve">
(nb d'hres)</t>
    </r>
  </si>
  <si>
    <r>
      <t>Taux double Heures
supplémentaires
à
 taux et demi</t>
    </r>
    <r>
      <rPr>
        <b/>
        <vertAlign val="superscript"/>
        <sz val="12"/>
        <rFont val="Calibri"/>
        <family val="2"/>
        <scheme val="minor"/>
      </rPr>
      <t>5,7</t>
    </r>
    <r>
      <rPr>
        <b/>
        <sz val="12"/>
        <rFont val="Calibri"/>
        <family val="2"/>
        <scheme val="minor"/>
      </rPr>
      <t xml:space="preserve">
(nb d'hres)</t>
    </r>
  </si>
  <si>
    <r>
      <t>Forfaitaire
100 $</t>
    </r>
    <r>
      <rPr>
        <b/>
        <vertAlign val="superscript"/>
        <sz val="12"/>
        <rFont val="Calibri"/>
        <family val="2"/>
        <scheme val="minor"/>
      </rPr>
      <t>8</t>
    </r>
    <r>
      <rPr>
        <b/>
        <sz val="12"/>
        <rFont val="Calibri"/>
        <family val="2"/>
        <scheme val="minor"/>
      </rPr>
      <t xml:space="preserve">
($) </t>
    </r>
  </si>
  <si>
    <r>
      <t>Écart entre taux simple et taux double</t>
    </r>
    <r>
      <rPr>
        <b/>
        <vertAlign val="superscript"/>
        <sz val="12"/>
        <rFont val="Calibri"/>
        <family val="2"/>
        <scheme val="minor"/>
      </rPr>
      <t>9</t>
    </r>
    <r>
      <rPr>
        <b/>
        <sz val="12"/>
        <rFont val="Calibri"/>
        <family val="2"/>
        <scheme val="minor"/>
      </rPr>
      <t xml:space="preserve">
($)</t>
    </r>
  </si>
  <si>
    <r>
      <t>Écart entre taux et demi et taux double</t>
    </r>
    <r>
      <rPr>
        <b/>
        <vertAlign val="superscript"/>
        <sz val="12"/>
        <rFont val="Calibri"/>
        <family val="2"/>
        <scheme val="minor"/>
      </rPr>
      <t>9</t>
    </r>
    <r>
      <rPr>
        <b/>
        <sz val="12"/>
        <rFont val="Calibri"/>
        <family val="2"/>
        <scheme val="minor"/>
      </rPr>
      <t xml:space="preserve">
(S)</t>
    </r>
  </si>
  <si>
    <t>Vacances
($)</t>
  </si>
  <si>
    <t>Forfaitaire
100$
($)</t>
  </si>
  <si>
    <t>Total
($)</t>
  </si>
  <si>
    <r>
      <t>No d'employé</t>
    </r>
    <r>
      <rPr>
        <b/>
        <vertAlign val="superscript"/>
        <sz val="12"/>
        <rFont val="Calibri"/>
        <family val="2"/>
        <scheme val="minor"/>
      </rPr>
      <t>2</t>
    </r>
  </si>
  <si>
    <t>9 Le montant calculé correspond à l'écart entre le montant que la RI doit verser à la personne salariée selon ses conditions de travail et le montant octroyé en vertu des arrêtés ministériels 2022-003 et -008.</t>
  </si>
  <si>
    <r>
      <t xml:space="preserve">5 Il s'agit des heures effectivement travaillées à taux et demi durant un quart de travail </t>
    </r>
    <r>
      <rPr>
        <u/>
        <sz val="12"/>
        <color theme="1"/>
        <rFont val="Calibri"/>
        <family val="2"/>
        <scheme val="minor"/>
      </rPr>
      <t>complet.</t>
    </r>
    <r>
      <rPr>
        <sz val="12"/>
        <color theme="1"/>
        <rFont val="Calibri"/>
        <family val="2"/>
        <scheme val="minor"/>
      </rPr>
      <t xml:space="preserve"> Le salaire à taux et demi doit être assumé par la ressource soit en vertu d'un contrat de travail, de la convention collective ou de la Loi sur les normes du travail.</t>
    </r>
  </si>
  <si>
    <t>Charges sociales
(22,3%)
($)</t>
  </si>
  <si>
    <t>1 Un seul formulaire doit être complété pour toute la période allant du 16 janvier 2022 au 14 mai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</si>
</sst>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$&quot;"/>
    <numFmt numFmtId="165" formatCode="0.00&quot; hrs&quot;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4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3">
    <xf numFmtId="0" fontId="0" fillId="0" borderId="0" xfId="0"/>
    <xf numFmtId="14" fontId="0" fillId="0" borderId="4" xfId="0" applyNumberFormat="1" applyBorder="1" applyAlignment="1" applyProtection="1">
      <alignment horizontal="center" vertical="center"/>
      <protection locked="0"/>
    </xf>
    <xf numFmtId="0" fontId="4" fillId="6" borderId="4" xfId="1" applyFont="1" applyFill="1" applyBorder="1" applyAlignment="1" applyProtection="1">
      <alignment horizontal="center" vertical="top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165" fontId="0" fillId="0" borderId="12" xfId="0" applyNumberFormat="1" applyBorder="1" applyProtection="1">
      <protection locked="0"/>
    </xf>
    <xf numFmtId="164" fontId="0" fillId="0" borderId="13" xfId="0" applyNumberFormat="1" applyBorder="1" applyProtection="1">
      <protection locked="0"/>
    </xf>
    <xf numFmtId="165" fontId="0" fillId="0" borderId="11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165" fontId="0" fillId="0" borderId="15" xfId="0" applyNumberFormat="1" applyBorder="1" applyProtection="1">
      <protection locked="0"/>
    </xf>
    <xf numFmtId="164" fontId="0" fillId="0" borderId="16" xfId="0" applyNumberFormat="1" applyBorder="1" applyProtection="1">
      <protection locked="0"/>
    </xf>
    <xf numFmtId="165" fontId="0" fillId="0" borderId="14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165" fontId="0" fillId="0" borderId="18" xfId="0" applyNumberFormat="1" applyBorder="1" applyProtection="1">
      <protection locked="0"/>
    </xf>
    <xf numFmtId="164" fontId="0" fillId="0" borderId="19" xfId="0" applyNumberFormat="1" applyBorder="1" applyProtection="1">
      <protection locked="0"/>
    </xf>
    <xf numFmtId="165" fontId="0" fillId="0" borderId="17" xfId="0" applyNumberFormat="1" applyBorder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166" fontId="1" fillId="0" borderId="0" xfId="0" applyNumberFormat="1" applyFont="1" applyProtection="1">
      <protection locked="0"/>
    </xf>
    <xf numFmtId="0" fontId="0" fillId="0" borderId="0" xfId="0" applyProtection="1"/>
    <xf numFmtId="164" fontId="0" fillId="0" borderId="4" xfId="0" applyNumberFormat="1" applyBorder="1" applyProtection="1"/>
    <xf numFmtId="164" fontId="0" fillId="0" borderId="20" xfId="0" applyNumberFormat="1" applyBorder="1" applyProtection="1"/>
    <xf numFmtId="164" fontId="0" fillId="0" borderId="12" xfId="0" applyNumberFormat="1" applyBorder="1" applyProtection="1"/>
    <xf numFmtId="164" fontId="0" fillId="0" borderId="13" xfId="0" applyNumberFormat="1" applyBorder="1" applyProtection="1"/>
    <xf numFmtId="164" fontId="0" fillId="0" borderId="21" xfId="0" applyNumberFormat="1" applyBorder="1" applyProtection="1"/>
    <xf numFmtId="164" fontId="0" fillId="0" borderId="15" xfId="0" applyNumberFormat="1" applyBorder="1" applyProtection="1"/>
    <xf numFmtId="164" fontId="0" fillId="0" borderId="16" xfId="0" applyNumberFormat="1" applyBorder="1" applyProtection="1"/>
    <xf numFmtId="164" fontId="0" fillId="0" borderId="22" xfId="0" applyNumberFormat="1" applyBorder="1" applyProtection="1"/>
    <xf numFmtId="164" fontId="0" fillId="0" borderId="23" xfId="0" applyNumberFormat="1" applyBorder="1" applyProtection="1"/>
    <xf numFmtId="164" fontId="0" fillId="0" borderId="24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/>
    <xf numFmtId="0" fontId="4" fillId="3" borderId="10" xfId="1" applyFont="1" applyFill="1" applyBorder="1" applyAlignment="1" applyProtection="1">
      <alignment horizontal="center" vertical="top" wrapText="1"/>
    </xf>
    <xf numFmtId="0" fontId="4" fillId="4" borderId="10" xfId="1" applyFont="1" applyFill="1" applyBorder="1" applyAlignment="1" applyProtection="1">
      <alignment horizontal="center" vertical="top" wrapText="1"/>
    </xf>
    <xf numFmtId="0" fontId="4" fillId="5" borderId="10" xfId="1" applyFont="1" applyFill="1" applyBorder="1" applyAlignment="1" applyProtection="1">
      <alignment horizontal="center" vertical="top" wrapText="1"/>
    </xf>
    <xf numFmtId="0" fontId="4" fillId="6" borderId="10" xfId="1" applyFont="1" applyFill="1" applyBorder="1" applyAlignment="1" applyProtection="1">
      <alignment horizontal="center" vertical="top" wrapText="1"/>
    </xf>
    <xf numFmtId="0" fontId="4" fillId="6" borderId="25" xfId="1" applyFont="1" applyFill="1" applyBorder="1" applyAlignment="1" applyProtection="1">
      <alignment horizontal="center" vertical="top" wrapText="1"/>
    </xf>
    <xf numFmtId="0" fontId="2" fillId="3" borderId="4" xfId="1" applyFont="1" applyFill="1" applyBorder="1" applyAlignment="1" applyProtection="1">
      <alignment vertical="center" wrapText="1"/>
      <protection locked="0"/>
    </xf>
    <xf numFmtId="164" fontId="4" fillId="6" borderId="30" xfId="1" applyNumberFormat="1" applyFont="1" applyFill="1" applyBorder="1" applyAlignment="1" applyProtection="1">
      <alignment vertical="top" wrapText="1"/>
    </xf>
    <xf numFmtId="0" fontId="0" fillId="7" borderId="0" xfId="0" applyFill="1" applyBorder="1" applyProtection="1">
      <protection locked="0"/>
    </xf>
    <xf numFmtId="0" fontId="6" fillId="7" borderId="0" xfId="0" applyFont="1" applyFill="1" applyBorder="1" applyAlignment="1" applyProtection="1">
      <alignment horizontal="left"/>
      <protection locked="0"/>
    </xf>
    <xf numFmtId="0" fontId="3" fillId="7" borderId="0" xfId="0" applyFont="1" applyFill="1" applyBorder="1" applyProtection="1">
      <protection locked="0"/>
    </xf>
    <xf numFmtId="0" fontId="3" fillId="7" borderId="0" xfId="0" applyFont="1" applyFill="1" applyBorder="1" applyProtection="1"/>
    <xf numFmtId="0" fontId="0" fillId="7" borderId="26" xfId="0" applyFill="1" applyBorder="1" applyProtection="1">
      <protection locked="0"/>
    </xf>
    <xf numFmtId="0" fontId="6" fillId="7" borderId="27" xfId="0" applyFont="1" applyFill="1" applyBorder="1" applyAlignment="1" applyProtection="1">
      <alignment horizontal="left"/>
      <protection locked="0"/>
    </xf>
    <xf numFmtId="0" fontId="0" fillId="7" borderId="27" xfId="0" applyFill="1" applyBorder="1" applyProtection="1">
      <protection locked="0"/>
    </xf>
    <xf numFmtId="0" fontId="3" fillId="7" borderId="27" xfId="0" applyFont="1" applyFill="1" applyBorder="1" applyProtection="1">
      <protection locked="0"/>
    </xf>
    <xf numFmtId="0" fontId="3" fillId="7" borderId="27" xfId="0" applyFont="1" applyFill="1" applyBorder="1" applyProtection="1"/>
    <xf numFmtId="0" fontId="0" fillId="7" borderId="31" xfId="0" applyFill="1" applyBorder="1" applyProtection="1"/>
    <xf numFmtId="0" fontId="0" fillId="7" borderId="1" xfId="0" applyFill="1" applyBorder="1" applyProtection="1">
      <protection locked="0"/>
    </xf>
    <xf numFmtId="0" fontId="0" fillId="7" borderId="32" xfId="0" applyFill="1" applyBorder="1" applyProtection="1"/>
    <xf numFmtId="0" fontId="0" fillId="7" borderId="28" xfId="0" applyFill="1" applyBorder="1" applyProtection="1">
      <protection locked="0"/>
    </xf>
    <xf numFmtId="0" fontId="6" fillId="7" borderId="29" xfId="0" applyFont="1" applyFill="1" applyBorder="1" applyAlignment="1" applyProtection="1">
      <alignment horizontal="left"/>
      <protection locked="0"/>
    </xf>
    <xf numFmtId="0" fontId="0" fillId="7" borderId="29" xfId="0" applyFill="1" applyBorder="1" applyProtection="1">
      <protection locked="0"/>
    </xf>
    <xf numFmtId="0" fontId="3" fillId="7" borderId="29" xfId="0" applyFont="1" applyFill="1" applyBorder="1" applyProtection="1">
      <protection locked="0"/>
    </xf>
    <xf numFmtId="0" fontId="3" fillId="7" borderId="29" xfId="0" applyFont="1" applyFill="1" applyBorder="1" applyProtection="1"/>
    <xf numFmtId="0" fontId="0" fillId="7" borderId="33" xfId="0" applyFill="1" applyBorder="1" applyProtection="1"/>
    <xf numFmtId="14" fontId="0" fillId="0" borderId="3" xfId="0" applyNumberFormat="1" applyBorder="1" applyAlignment="1" applyProtection="1">
      <alignment horizontal="center" vertical="center"/>
      <protection locked="0"/>
    </xf>
    <xf numFmtId="0" fontId="2" fillId="3" borderId="3" xfId="1" applyFont="1" applyFill="1" applyBorder="1" applyAlignment="1" applyProtection="1">
      <alignment vertical="center" wrapText="1"/>
      <protection locked="0"/>
    </xf>
    <xf numFmtId="0" fontId="0" fillId="0" borderId="32" xfId="0" applyBorder="1" applyProtection="1">
      <protection locked="0"/>
    </xf>
    <xf numFmtId="0" fontId="0" fillId="0" borderId="32" xfId="0" applyFill="1" applyBorder="1" applyProtection="1">
      <protection locked="0"/>
    </xf>
    <xf numFmtId="49" fontId="4" fillId="4" borderId="10" xfId="1" applyNumberFormat="1" applyFont="1" applyFill="1" applyBorder="1" applyAlignment="1" applyProtection="1">
      <alignment horizontal="center" vertical="top" wrapText="1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center" vertical="center" wrapText="1"/>
    </xf>
    <xf numFmtId="0" fontId="4" fillId="4" borderId="7" xfId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protection locked="0"/>
    </xf>
    <xf numFmtId="0" fontId="4" fillId="5" borderId="7" xfId="1" applyFont="1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protection locked="0"/>
    </xf>
    <xf numFmtId="0" fontId="4" fillId="6" borderId="7" xfId="1" applyFont="1" applyFill="1" applyBorder="1" applyAlignment="1" applyProtection="1">
      <alignment horizontal="center" vertical="center"/>
    </xf>
    <xf numFmtId="0" fontId="0" fillId="6" borderId="7" xfId="0" applyFill="1" applyBorder="1" applyAlignment="1" applyProtection="1"/>
    <xf numFmtId="0" fontId="0" fillId="6" borderId="8" xfId="0" applyFill="1" applyBorder="1" applyAlignment="1" applyProtection="1"/>
    <xf numFmtId="0" fontId="4" fillId="3" borderId="6" xfId="1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protection locked="0"/>
    </xf>
    <xf numFmtId="0" fontId="2" fillId="3" borderId="1" xfId="1" applyFont="1" applyFill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2" fillId="3" borderId="2" xfId="1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0" borderId="27" xfId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2" fillId="6" borderId="2" xfId="1" applyFont="1" applyFill="1" applyBorder="1" applyAlignment="1" applyProtection="1">
      <alignment horizontal="center" vertical="top" wrapText="1"/>
    </xf>
    <xf numFmtId="0" fontId="2" fillId="6" borderId="3" xfId="1" applyFont="1" applyFill="1" applyBorder="1" applyAlignment="1" applyProtection="1">
      <alignment horizontal="center" vertical="top" wrapText="1"/>
    </xf>
  </cellXfs>
  <cellStyles count="2">
    <cellStyle name="Accent5" xfId="1" builtinId="45"/>
    <cellStyle name="Normal" xfId="0" builtinId="0"/>
  </cellStyles>
  <dxfs count="16"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0" tint="-0.14996795556505021"/>
        </patternFill>
      </fill>
    </dxf>
    <dxf>
      <numFmt numFmtId="164" formatCode="#,##0.00\ &quot;$&quot;"/>
      <border diagonalUp="0" diagonalDown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numFmt numFmtId="164" formatCode="#,##0.00\ &quot;$&quot;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numFmt numFmtId="164" formatCode="#,##0.00\ &quot;$&quot;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numFmt numFmtId="164" formatCode="#,##0.00\ &quot;$&quot;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numFmt numFmtId="164" formatCode="#,##0.00\ &quot;$&quot;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numFmt numFmtId="164" formatCode="#,##0.00\ &quot;$&quot;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732B436-3777-450A-BF16-BA4D3CADC1D8}" name="Tableau3" displayName="Tableau3" ref="L7:Q27" totalsRowShown="0" headerRowDxfId="15" dataDxfId="13" headerRowBorderDxfId="14" tableBorderDxfId="12" headerRowCellStyle="Accent5">
  <autoFilter ref="L7:Q27" xr:uid="{EC40C121-357B-4EA5-8E38-183C1C4BE84C}"/>
  <tableColumns count="6">
    <tableColumn id="1" xr3:uid="{2291931F-9E1D-4704-BCEB-1BDF20CC37A2}" name="Écart entre taux simple et taux double9_x000a__x000a__x000a__x000a_($)" dataDxfId="11">
      <calculatedColumnFormula>(F8+I8)*E8</calculatedColumnFormula>
    </tableColumn>
    <tableColumn id="2" xr3:uid="{165FAEF1-E862-4A3B-9640-B80F695C205B}" name="Écart entre taux et demi et taux double9_x000a__x000a__x000a__x000a_(S)" dataDxfId="10">
      <calculatedColumnFormula>(G8+J8)*(E8/2)</calculatedColumnFormula>
    </tableColumn>
    <tableColumn id="3" xr3:uid="{46CEAB7A-FBB1-4A2E-878D-3550EF10E23A}" name="Vacances_x000a__x000a__x000a__x000a__x000a__x000a_($)" dataDxfId="9">
      <calculatedColumnFormula>H8*E8</calculatedColumnFormula>
    </tableColumn>
    <tableColumn id="6" xr3:uid="{CE98F2A3-0814-42B4-8D6B-5D701885C826}" name="Forfaitaire_x000a_100$_x000a__x000a__x000a__x000a__x000a_($)" dataDxfId="8">
      <calculatedColumnFormula>K8</calculatedColumnFormula>
    </tableColumn>
    <tableColumn id="4" xr3:uid="{37BCE55B-131B-4870-86D1-3F64903693A2}" name="Total_x000a__x000a__x000a__x000a__x000a__x000a_($)" dataDxfId="7">
      <calculatedColumnFormula>SUM(L8:O8)</calculatedColumnFormula>
    </tableColumn>
    <tableColumn id="5" xr3:uid="{F903D0EA-9250-4631-98A0-37A67AACDA7D}" name="Charges sociales_x000a_(22,3%)_x000a__x000a__x000a__x000a_($)" dataDxfId="6">
      <calculatedColumnFormula>P8*$C$43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50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2" sqref="D2:F2"/>
    </sheetView>
  </sheetViews>
  <sheetFormatPr baseColWidth="10" defaultColWidth="8.88671875" defaultRowHeight="14.4" x14ac:dyDescent="0.3"/>
  <cols>
    <col min="1" max="1" width="3.33203125" style="3" customWidth="1"/>
    <col min="2" max="2" width="15.6640625" style="3" customWidth="1"/>
    <col min="3" max="3" width="21.6640625" style="3" customWidth="1"/>
    <col min="4" max="4" width="11.6640625" style="3" bestFit="1" customWidth="1"/>
    <col min="5" max="5" width="13.109375" style="3" customWidth="1"/>
    <col min="6" max="11" width="17" style="3" customWidth="1"/>
    <col min="12" max="12" width="16.88671875" style="24" customWidth="1"/>
    <col min="13" max="13" width="16.6640625" style="24" customWidth="1"/>
    <col min="14" max="17" width="15.33203125" style="24" customWidth="1"/>
    <col min="18" max="16384" width="8.88671875" style="3"/>
  </cols>
  <sheetData>
    <row r="2" spans="2:17" ht="18" customHeight="1" x14ac:dyDescent="0.3">
      <c r="B2" s="78" t="s">
        <v>0</v>
      </c>
      <c r="C2" s="79"/>
      <c r="D2" s="84"/>
      <c r="E2" s="85"/>
      <c r="F2" s="86"/>
      <c r="H2" s="80" t="s">
        <v>15</v>
      </c>
      <c r="I2" s="81"/>
      <c r="L2" s="91" t="s">
        <v>16</v>
      </c>
      <c r="M2" s="92"/>
    </row>
    <row r="3" spans="2:17" ht="18" x14ac:dyDescent="0.3">
      <c r="B3" s="78" t="s">
        <v>1</v>
      </c>
      <c r="C3" s="79"/>
      <c r="D3" s="87"/>
      <c r="E3" s="87"/>
      <c r="F3" s="88"/>
      <c r="G3" s="64"/>
      <c r="H3" s="63" t="s">
        <v>2</v>
      </c>
      <c r="I3" s="42" t="s">
        <v>3</v>
      </c>
      <c r="L3" s="2" t="s">
        <v>13</v>
      </c>
      <c r="M3" s="2" t="s">
        <v>5</v>
      </c>
    </row>
    <row r="4" spans="2:17" ht="18" x14ac:dyDescent="0.3">
      <c r="B4" s="82"/>
      <c r="C4" s="83"/>
      <c r="D4" s="89"/>
      <c r="E4" s="89"/>
      <c r="F4" s="90"/>
      <c r="G4" s="65"/>
      <c r="H4" s="62"/>
      <c r="I4" s="1"/>
      <c r="L4" s="25">
        <f>P28</f>
        <v>0</v>
      </c>
      <c r="M4" s="25">
        <f>Q28</f>
        <v>0</v>
      </c>
    </row>
    <row r="5" spans="2:17" ht="15" thickBot="1" x14ac:dyDescent="0.35"/>
    <row r="6" spans="2:17" ht="17.399999999999999" x14ac:dyDescent="0.3">
      <c r="B6" s="76" t="s">
        <v>14</v>
      </c>
      <c r="C6" s="77"/>
      <c r="D6" s="77"/>
      <c r="E6" s="77"/>
      <c r="F6" s="69" t="s">
        <v>12</v>
      </c>
      <c r="G6" s="70"/>
      <c r="H6" s="70"/>
      <c r="I6" s="71" t="s">
        <v>6</v>
      </c>
      <c r="J6" s="72"/>
      <c r="K6" s="72"/>
      <c r="L6" s="73" t="s">
        <v>8</v>
      </c>
      <c r="M6" s="74"/>
      <c r="N6" s="74"/>
      <c r="O6" s="74"/>
      <c r="P6" s="74"/>
      <c r="Q6" s="75"/>
    </row>
    <row r="7" spans="2:17" s="4" customFormat="1" ht="113.25" customHeight="1" thickBot="1" x14ac:dyDescent="0.35">
      <c r="B7" s="68" t="s">
        <v>33</v>
      </c>
      <c r="C7" s="67" t="s">
        <v>4</v>
      </c>
      <c r="D7" s="37" t="s">
        <v>24</v>
      </c>
      <c r="E7" s="37" t="s">
        <v>23</v>
      </c>
      <c r="F7" s="38" t="s">
        <v>22</v>
      </c>
      <c r="G7" s="38" t="s">
        <v>21</v>
      </c>
      <c r="H7" s="66" t="s">
        <v>20</v>
      </c>
      <c r="I7" s="39" t="s">
        <v>25</v>
      </c>
      <c r="J7" s="39" t="s">
        <v>26</v>
      </c>
      <c r="K7" s="39" t="s">
        <v>27</v>
      </c>
      <c r="L7" s="40" t="s">
        <v>28</v>
      </c>
      <c r="M7" s="40" t="s">
        <v>29</v>
      </c>
      <c r="N7" s="40" t="s">
        <v>30</v>
      </c>
      <c r="O7" s="40" t="s">
        <v>31</v>
      </c>
      <c r="P7" s="40" t="s">
        <v>32</v>
      </c>
      <c r="Q7" s="41" t="s">
        <v>36</v>
      </c>
    </row>
    <row r="8" spans="2:17" x14ac:dyDescent="0.3">
      <c r="B8" s="5"/>
      <c r="C8" s="6"/>
      <c r="D8" s="7"/>
      <c r="E8" s="8"/>
      <c r="F8" s="9"/>
      <c r="G8" s="7"/>
      <c r="H8" s="7"/>
      <c r="I8" s="9"/>
      <c r="J8" s="7"/>
      <c r="K8" s="8"/>
      <c r="L8" s="26">
        <f>(F8+I8)*E8</f>
        <v>0</v>
      </c>
      <c r="M8" s="27">
        <f>(G8+J8)*(E8/2)</f>
        <v>0</v>
      </c>
      <c r="N8" s="27">
        <f>H8*E8</f>
        <v>0</v>
      </c>
      <c r="O8" s="27">
        <f t="shared" ref="O8:O27" si="0">K8</f>
        <v>0</v>
      </c>
      <c r="P8" s="27">
        <f t="shared" ref="P8:P27" si="1">SUM(L8:O8)</f>
        <v>0</v>
      </c>
      <c r="Q8" s="28">
        <f t="shared" ref="Q8:Q18" si="2">P8*$C$43</f>
        <v>0</v>
      </c>
    </row>
    <row r="9" spans="2:17" x14ac:dyDescent="0.3">
      <c r="B9" s="10"/>
      <c r="C9" s="11"/>
      <c r="D9" s="12"/>
      <c r="E9" s="13"/>
      <c r="F9" s="14"/>
      <c r="G9" s="12"/>
      <c r="H9" s="12"/>
      <c r="I9" s="14"/>
      <c r="J9" s="12"/>
      <c r="K9" s="13"/>
      <c r="L9" s="29">
        <f>(F9+I9)*E9</f>
        <v>0</v>
      </c>
      <c r="M9" s="30">
        <f>(G9+J9)*(E9/2)</f>
        <v>0</v>
      </c>
      <c r="N9" s="30">
        <f>H9*E9</f>
        <v>0</v>
      </c>
      <c r="O9" s="30">
        <f t="shared" si="0"/>
        <v>0</v>
      </c>
      <c r="P9" s="30">
        <f t="shared" si="1"/>
        <v>0</v>
      </c>
      <c r="Q9" s="31">
        <f t="shared" si="2"/>
        <v>0</v>
      </c>
    </row>
    <row r="10" spans="2:17" x14ac:dyDescent="0.3">
      <c r="B10" s="10"/>
      <c r="C10" s="11"/>
      <c r="D10" s="12"/>
      <c r="E10" s="13"/>
      <c r="F10" s="14"/>
      <c r="G10" s="12"/>
      <c r="H10" s="12"/>
      <c r="I10" s="14"/>
      <c r="J10" s="12"/>
      <c r="K10" s="13"/>
      <c r="L10" s="29">
        <f>(F10+I10)*E10</f>
        <v>0</v>
      </c>
      <c r="M10" s="30">
        <f>(G10+J10)*(E10/2)</f>
        <v>0</v>
      </c>
      <c r="N10" s="30">
        <f>H10*E10</f>
        <v>0</v>
      </c>
      <c r="O10" s="30">
        <f t="shared" si="0"/>
        <v>0</v>
      </c>
      <c r="P10" s="30">
        <f t="shared" si="1"/>
        <v>0</v>
      </c>
      <c r="Q10" s="31">
        <f t="shared" si="2"/>
        <v>0</v>
      </c>
    </row>
    <row r="11" spans="2:17" x14ac:dyDescent="0.3">
      <c r="B11" s="10"/>
      <c r="C11" s="11"/>
      <c r="D11" s="12"/>
      <c r="E11" s="13"/>
      <c r="F11" s="14"/>
      <c r="G11" s="12"/>
      <c r="H11" s="12"/>
      <c r="I11" s="14"/>
      <c r="J11" s="12"/>
      <c r="K11" s="13"/>
      <c r="L11" s="29">
        <f>(F11+I11)*E11</f>
        <v>0</v>
      </c>
      <c r="M11" s="30">
        <f>(G11+J11)*(E11/2)</f>
        <v>0</v>
      </c>
      <c r="N11" s="30">
        <f>H11*E11</f>
        <v>0</v>
      </c>
      <c r="O11" s="30">
        <f t="shared" si="0"/>
        <v>0</v>
      </c>
      <c r="P11" s="30">
        <f t="shared" si="1"/>
        <v>0</v>
      </c>
      <c r="Q11" s="31">
        <f t="shared" si="2"/>
        <v>0</v>
      </c>
    </row>
    <row r="12" spans="2:17" x14ac:dyDescent="0.3">
      <c r="B12" s="10"/>
      <c r="C12" s="11"/>
      <c r="D12" s="12"/>
      <c r="E12" s="13"/>
      <c r="F12" s="14"/>
      <c r="G12" s="12"/>
      <c r="H12" s="12"/>
      <c r="I12" s="14"/>
      <c r="J12" s="12"/>
      <c r="K12" s="13"/>
      <c r="L12" s="29">
        <f>(F12+I12)*E12</f>
        <v>0</v>
      </c>
      <c r="M12" s="30">
        <f>(G12+J12)*(E12/2)</f>
        <v>0</v>
      </c>
      <c r="N12" s="30">
        <f>H12*E12</f>
        <v>0</v>
      </c>
      <c r="O12" s="30">
        <f t="shared" si="0"/>
        <v>0</v>
      </c>
      <c r="P12" s="30">
        <f t="shared" si="1"/>
        <v>0</v>
      </c>
      <c r="Q12" s="31">
        <f t="shared" si="2"/>
        <v>0</v>
      </c>
    </row>
    <row r="13" spans="2:17" x14ac:dyDescent="0.3">
      <c r="B13" s="10"/>
      <c r="C13" s="11"/>
      <c r="D13" s="12"/>
      <c r="E13" s="13"/>
      <c r="F13" s="14"/>
      <c r="G13" s="12"/>
      <c r="H13" s="12"/>
      <c r="I13" s="14"/>
      <c r="J13" s="12"/>
      <c r="K13" s="13"/>
      <c r="L13" s="29">
        <f t="shared" ref="L13:L18" si="3">(F13+I13)*E13</f>
        <v>0</v>
      </c>
      <c r="M13" s="30">
        <f t="shared" ref="M13:M18" si="4">(G13+J13)*(E13/2)</f>
        <v>0</v>
      </c>
      <c r="N13" s="30">
        <f t="shared" ref="N13:N18" si="5">H13*E13</f>
        <v>0</v>
      </c>
      <c r="O13" s="30">
        <f t="shared" si="0"/>
        <v>0</v>
      </c>
      <c r="P13" s="30">
        <f t="shared" si="1"/>
        <v>0</v>
      </c>
      <c r="Q13" s="31">
        <f t="shared" si="2"/>
        <v>0</v>
      </c>
    </row>
    <row r="14" spans="2:17" x14ac:dyDescent="0.3">
      <c r="B14" s="10"/>
      <c r="C14" s="11"/>
      <c r="D14" s="12"/>
      <c r="E14" s="13"/>
      <c r="F14" s="14"/>
      <c r="G14" s="12"/>
      <c r="H14" s="12"/>
      <c r="I14" s="14"/>
      <c r="J14" s="12"/>
      <c r="K14" s="13"/>
      <c r="L14" s="29">
        <f t="shared" ref="L14:L17" si="6">(F14+I14)*E14</f>
        <v>0</v>
      </c>
      <c r="M14" s="30">
        <f t="shared" ref="M14:M17" si="7">(G14+J14)*(E14/2)</f>
        <v>0</v>
      </c>
      <c r="N14" s="30">
        <f t="shared" ref="N14:N17" si="8">H14*E14</f>
        <v>0</v>
      </c>
      <c r="O14" s="30">
        <f t="shared" si="0"/>
        <v>0</v>
      </c>
      <c r="P14" s="30">
        <f t="shared" si="1"/>
        <v>0</v>
      </c>
      <c r="Q14" s="31">
        <f t="shared" si="2"/>
        <v>0</v>
      </c>
    </row>
    <row r="15" spans="2:17" x14ac:dyDescent="0.3">
      <c r="B15" s="10"/>
      <c r="C15" s="11"/>
      <c r="D15" s="12"/>
      <c r="E15" s="13"/>
      <c r="F15" s="14"/>
      <c r="G15" s="12"/>
      <c r="H15" s="12"/>
      <c r="I15" s="14"/>
      <c r="J15" s="12"/>
      <c r="K15" s="13"/>
      <c r="L15" s="29">
        <f>(F15+I15)*E15</f>
        <v>0</v>
      </c>
      <c r="M15" s="30">
        <f>(G15+J15)*(E15/2)</f>
        <v>0</v>
      </c>
      <c r="N15" s="30">
        <f>H15*E15</f>
        <v>0</v>
      </c>
      <c r="O15" s="30">
        <f t="shared" si="0"/>
        <v>0</v>
      </c>
      <c r="P15" s="30">
        <f t="shared" si="1"/>
        <v>0</v>
      </c>
      <c r="Q15" s="31">
        <f t="shared" si="2"/>
        <v>0</v>
      </c>
    </row>
    <row r="16" spans="2:17" x14ac:dyDescent="0.3">
      <c r="B16" s="10"/>
      <c r="C16" s="11"/>
      <c r="D16" s="12"/>
      <c r="E16" s="13"/>
      <c r="F16" s="14"/>
      <c r="G16" s="12"/>
      <c r="H16" s="12"/>
      <c r="I16" s="14"/>
      <c r="J16" s="12"/>
      <c r="K16" s="13"/>
      <c r="L16" s="29">
        <f t="shared" si="6"/>
        <v>0</v>
      </c>
      <c r="M16" s="30">
        <f t="shared" si="7"/>
        <v>0</v>
      </c>
      <c r="N16" s="30">
        <f t="shared" si="8"/>
        <v>0</v>
      </c>
      <c r="O16" s="30">
        <f t="shared" si="0"/>
        <v>0</v>
      </c>
      <c r="P16" s="30">
        <f t="shared" si="1"/>
        <v>0</v>
      </c>
      <c r="Q16" s="31">
        <f t="shared" si="2"/>
        <v>0</v>
      </c>
    </row>
    <row r="17" spans="1:17" x14ac:dyDescent="0.3">
      <c r="B17" s="10"/>
      <c r="C17" s="11"/>
      <c r="D17" s="12"/>
      <c r="E17" s="13"/>
      <c r="F17" s="14"/>
      <c r="G17" s="12"/>
      <c r="H17" s="12"/>
      <c r="I17" s="14"/>
      <c r="J17" s="12"/>
      <c r="K17" s="13"/>
      <c r="L17" s="29">
        <f t="shared" si="6"/>
        <v>0</v>
      </c>
      <c r="M17" s="30">
        <f t="shared" si="7"/>
        <v>0</v>
      </c>
      <c r="N17" s="30">
        <f t="shared" si="8"/>
        <v>0</v>
      </c>
      <c r="O17" s="30">
        <f t="shared" si="0"/>
        <v>0</v>
      </c>
      <c r="P17" s="30">
        <f t="shared" si="1"/>
        <v>0</v>
      </c>
      <c r="Q17" s="31">
        <f t="shared" si="2"/>
        <v>0</v>
      </c>
    </row>
    <row r="18" spans="1:17" x14ac:dyDescent="0.3">
      <c r="B18" s="10"/>
      <c r="C18" s="11"/>
      <c r="D18" s="12"/>
      <c r="E18" s="13"/>
      <c r="F18" s="14"/>
      <c r="G18" s="12"/>
      <c r="H18" s="12"/>
      <c r="I18" s="14"/>
      <c r="J18" s="12"/>
      <c r="K18" s="13"/>
      <c r="L18" s="29">
        <f t="shared" si="3"/>
        <v>0</v>
      </c>
      <c r="M18" s="30">
        <f t="shared" si="4"/>
        <v>0</v>
      </c>
      <c r="N18" s="30">
        <f t="shared" si="5"/>
        <v>0</v>
      </c>
      <c r="O18" s="30">
        <f t="shared" si="0"/>
        <v>0</v>
      </c>
      <c r="P18" s="30">
        <f t="shared" si="1"/>
        <v>0</v>
      </c>
      <c r="Q18" s="31">
        <f t="shared" si="2"/>
        <v>0</v>
      </c>
    </row>
    <row r="19" spans="1:17" x14ac:dyDescent="0.3">
      <c r="B19" s="10"/>
      <c r="C19" s="11"/>
      <c r="D19" s="12"/>
      <c r="E19" s="13"/>
      <c r="F19" s="14"/>
      <c r="G19" s="12"/>
      <c r="H19" s="12"/>
      <c r="I19" s="14"/>
      <c r="J19" s="12"/>
      <c r="K19" s="13"/>
      <c r="L19" s="29">
        <f t="shared" ref="L19:L21" si="9">(F19+I19)*E19</f>
        <v>0</v>
      </c>
      <c r="M19" s="30">
        <f t="shared" ref="M19:M21" si="10">(G19+J19)*(E19/2)</f>
        <v>0</v>
      </c>
      <c r="N19" s="30">
        <f t="shared" ref="N19:N21" si="11">H19*E19</f>
        <v>0</v>
      </c>
      <c r="O19" s="30">
        <f t="shared" si="0"/>
        <v>0</v>
      </c>
      <c r="P19" s="30">
        <f t="shared" si="1"/>
        <v>0</v>
      </c>
      <c r="Q19" s="31">
        <f t="shared" ref="Q19:Q27" si="12">P19*$C$43</f>
        <v>0</v>
      </c>
    </row>
    <row r="20" spans="1:17" x14ac:dyDescent="0.3">
      <c r="B20" s="10"/>
      <c r="C20" s="11"/>
      <c r="D20" s="12"/>
      <c r="E20" s="13"/>
      <c r="F20" s="14"/>
      <c r="G20" s="12"/>
      <c r="H20" s="12"/>
      <c r="I20" s="14"/>
      <c r="J20" s="12"/>
      <c r="K20" s="13"/>
      <c r="L20" s="29">
        <f t="shared" si="9"/>
        <v>0</v>
      </c>
      <c r="M20" s="30">
        <f t="shared" si="10"/>
        <v>0</v>
      </c>
      <c r="N20" s="30">
        <f t="shared" si="11"/>
        <v>0</v>
      </c>
      <c r="O20" s="30">
        <f t="shared" si="0"/>
        <v>0</v>
      </c>
      <c r="P20" s="30">
        <f t="shared" si="1"/>
        <v>0</v>
      </c>
      <c r="Q20" s="31">
        <f t="shared" si="12"/>
        <v>0</v>
      </c>
    </row>
    <row r="21" spans="1:17" x14ac:dyDescent="0.3">
      <c r="B21" s="10"/>
      <c r="C21" s="11"/>
      <c r="D21" s="12"/>
      <c r="E21" s="13"/>
      <c r="F21" s="14"/>
      <c r="G21" s="12"/>
      <c r="H21" s="12"/>
      <c r="I21" s="14"/>
      <c r="J21" s="12"/>
      <c r="K21" s="13"/>
      <c r="L21" s="29">
        <f t="shared" si="9"/>
        <v>0</v>
      </c>
      <c r="M21" s="30">
        <f t="shared" si="10"/>
        <v>0</v>
      </c>
      <c r="N21" s="30">
        <f t="shared" si="11"/>
        <v>0</v>
      </c>
      <c r="O21" s="30">
        <f t="shared" si="0"/>
        <v>0</v>
      </c>
      <c r="P21" s="30">
        <f t="shared" si="1"/>
        <v>0</v>
      </c>
      <c r="Q21" s="31">
        <f t="shared" si="12"/>
        <v>0</v>
      </c>
    </row>
    <row r="22" spans="1:17" x14ac:dyDescent="0.3">
      <c r="B22" s="10"/>
      <c r="C22" s="11"/>
      <c r="D22" s="12"/>
      <c r="E22" s="13"/>
      <c r="F22" s="14"/>
      <c r="G22" s="12"/>
      <c r="H22" s="12"/>
      <c r="I22" s="14"/>
      <c r="J22" s="12"/>
      <c r="K22" s="13"/>
      <c r="L22" s="29">
        <f t="shared" ref="L22" si="13">(F22+I22)*E22</f>
        <v>0</v>
      </c>
      <c r="M22" s="30">
        <f t="shared" ref="M22" si="14">(G22+J22)*(E22/2)</f>
        <v>0</v>
      </c>
      <c r="N22" s="30">
        <f t="shared" ref="N22" si="15">H22*E22</f>
        <v>0</v>
      </c>
      <c r="O22" s="30">
        <f t="shared" si="0"/>
        <v>0</v>
      </c>
      <c r="P22" s="30">
        <f t="shared" si="1"/>
        <v>0</v>
      </c>
      <c r="Q22" s="31">
        <f t="shared" si="12"/>
        <v>0</v>
      </c>
    </row>
    <row r="23" spans="1:17" x14ac:dyDescent="0.3">
      <c r="B23" s="10"/>
      <c r="C23" s="11"/>
      <c r="D23" s="12"/>
      <c r="E23" s="13"/>
      <c r="F23" s="14"/>
      <c r="G23" s="12"/>
      <c r="H23" s="12"/>
      <c r="I23" s="14"/>
      <c r="J23" s="12"/>
      <c r="K23" s="13"/>
      <c r="L23" s="29">
        <f>(F23+I23)*E23</f>
        <v>0</v>
      </c>
      <c r="M23" s="30">
        <f>(G23+J23)*(E23/2)</f>
        <v>0</v>
      </c>
      <c r="N23" s="30">
        <f>H23*E23</f>
        <v>0</v>
      </c>
      <c r="O23" s="30">
        <f t="shared" si="0"/>
        <v>0</v>
      </c>
      <c r="P23" s="30">
        <f t="shared" si="1"/>
        <v>0</v>
      </c>
      <c r="Q23" s="31">
        <f t="shared" si="12"/>
        <v>0</v>
      </c>
    </row>
    <row r="24" spans="1:17" x14ac:dyDescent="0.3">
      <c r="B24" s="10"/>
      <c r="C24" s="11"/>
      <c r="D24" s="12"/>
      <c r="E24" s="13"/>
      <c r="F24" s="14"/>
      <c r="G24" s="12"/>
      <c r="H24" s="12"/>
      <c r="I24" s="14"/>
      <c r="J24" s="12"/>
      <c r="K24" s="13"/>
      <c r="L24" s="29">
        <f>(F24+I24)*E24</f>
        <v>0</v>
      </c>
      <c r="M24" s="30">
        <f>(G24+J24)*(E24/2)</f>
        <v>0</v>
      </c>
      <c r="N24" s="30">
        <f>H24*E24</f>
        <v>0</v>
      </c>
      <c r="O24" s="30">
        <f t="shared" si="0"/>
        <v>0</v>
      </c>
      <c r="P24" s="30">
        <f t="shared" si="1"/>
        <v>0</v>
      </c>
      <c r="Q24" s="31">
        <f t="shared" si="12"/>
        <v>0</v>
      </c>
    </row>
    <row r="25" spans="1:17" x14ac:dyDescent="0.3">
      <c r="B25" s="10"/>
      <c r="C25" s="11"/>
      <c r="D25" s="12"/>
      <c r="E25" s="13"/>
      <c r="F25" s="14"/>
      <c r="G25" s="12"/>
      <c r="H25" s="12"/>
      <c r="I25" s="14"/>
      <c r="J25" s="12"/>
      <c r="K25" s="13"/>
      <c r="L25" s="29">
        <f>(F25+I25)*E25</f>
        <v>0</v>
      </c>
      <c r="M25" s="30">
        <f>(G25+J25)*(E25/2)</f>
        <v>0</v>
      </c>
      <c r="N25" s="30">
        <f>H25*E25</f>
        <v>0</v>
      </c>
      <c r="O25" s="30">
        <f t="shared" si="0"/>
        <v>0</v>
      </c>
      <c r="P25" s="30">
        <f t="shared" si="1"/>
        <v>0</v>
      </c>
      <c r="Q25" s="31">
        <f t="shared" si="12"/>
        <v>0</v>
      </c>
    </row>
    <row r="26" spans="1:17" x14ac:dyDescent="0.3">
      <c r="B26" s="10"/>
      <c r="C26" s="11"/>
      <c r="D26" s="12"/>
      <c r="E26" s="13"/>
      <c r="F26" s="14"/>
      <c r="G26" s="12"/>
      <c r="H26" s="12"/>
      <c r="I26" s="14"/>
      <c r="J26" s="12"/>
      <c r="K26" s="13"/>
      <c r="L26" s="29">
        <f>(F26+I26)*E26</f>
        <v>0</v>
      </c>
      <c r="M26" s="30">
        <f>(G26+J26)*(E26/2)</f>
        <v>0</v>
      </c>
      <c r="N26" s="30">
        <f>H26*E26</f>
        <v>0</v>
      </c>
      <c r="O26" s="30">
        <f t="shared" si="0"/>
        <v>0</v>
      </c>
      <c r="P26" s="30">
        <f t="shared" si="1"/>
        <v>0</v>
      </c>
      <c r="Q26" s="31">
        <f t="shared" si="12"/>
        <v>0</v>
      </c>
    </row>
    <row r="27" spans="1:17" x14ac:dyDescent="0.3">
      <c r="B27" s="15"/>
      <c r="C27" s="16"/>
      <c r="D27" s="17"/>
      <c r="E27" s="18"/>
      <c r="F27" s="19"/>
      <c r="G27" s="17"/>
      <c r="H27" s="17"/>
      <c r="I27" s="19"/>
      <c r="J27" s="17"/>
      <c r="K27" s="18"/>
      <c r="L27" s="32">
        <f>(F27+I27)*E27</f>
        <v>0</v>
      </c>
      <c r="M27" s="33">
        <f>(G27+J27)*(E27/2)</f>
        <v>0</v>
      </c>
      <c r="N27" s="33">
        <f>H27*E27</f>
        <v>0</v>
      </c>
      <c r="O27" s="33">
        <f t="shared" si="0"/>
        <v>0</v>
      </c>
      <c r="P27" s="33">
        <f t="shared" si="1"/>
        <v>0</v>
      </c>
      <c r="Q27" s="34">
        <f t="shared" si="12"/>
        <v>0</v>
      </c>
    </row>
    <row r="28" spans="1:17" ht="15.6" x14ac:dyDescent="0.3">
      <c r="J28" s="20"/>
      <c r="K28" s="20"/>
      <c r="L28" s="43">
        <f t="shared" ref="L28:O28" si="16">SUM(L8:L27)</f>
        <v>0</v>
      </c>
      <c r="M28" s="43">
        <f t="shared" si="16"/>
        <v>0</v>
      </c>
      <c r="N28" s="43">
        <f t="shared" si="16"/>
        <v>0</v>
      </c>
      <c r="O28" s="43">
        <f t="shared" si="16"/>
        <v>0</v>
      </c>
      <c r="P28" s="43">
        <f>ROUND(SUM(P8:P27),2)</f>
        <v>0</v>
      </c>
      <c r="Q28" s="43">
        <f>ROUND(SUM(Q8:Q27),2)</f>
        <v>0</v>
      </c>
    </row>
    <row r="29" spans="1:17" ht="15.6" x14ac:dyDescent="0.3">
      <c r="A29" s="48"/>
      <c r="B29" s="49" t="s">
        <v>37</v>
      </c>
      <c r="C29" s="50"/>
      <c r="D29" s="50"/>
      <c r="E29" s="50"/>
      <c r="F29" s="50"/>
      <c r="G29" s="50"/>
      <c r="H29" s="50"/>
      <c r="I29" s="50"/>
      <c r="J29" s="51"/>
      <c r="K29" s="51"/>
      <c r="L29" s="52"/>
      <c r="M29" s="52"/>
      <c r="N29" s="52"/>
      <c r="O29" s="52"/>
      <c r="P29" s="52"/>
      <c r="Q29" s="53"/>
    </row>
    <row r="30" spans="1:17" ht="15.6" x14ac:dyDescent="0.3">
      <c r="A30" s="54"/>
      <c r="B30" s="45" t="s">
        <v>11</v>
      </c>
      <c r="C30" s="44"/>
      <c r="D30" s="44"/>
      <c r="E30" s="44"/>
      <c r="F30" s="44"/>
      <c r="G30" s="44"/>
      <c r="H30" s="44"/>
      <c r="I30" s="44"/>
      <c r="J30" s="46"/>
      <c r="K30" s="46"/>
      <c r="L30" s="47"/>
      <c r="M30" s="47"/>
      <c r="N30" s="47"/>
      <c r="O30" s="47"/>
      <c r="P30" s="47"/>
      <c r="Q30" s="55"/>
    </row>
    <row r="31" spans="1:17" ht="15.6" x14ac:dyDescent="0.3">
      <c r="A31" s="54"/>
      <c r="B31" s="45" t="s">
        <v>17</v>
      </c>
      <c r="C31" s="44"/>
      <c r="D31" s="44"/>
      <c r="E31" s="44"/>
      <c r="F31" s="44"/>
      <c r="G31" s="44"/>
      <c r="H31" s="44"/>
      <c r="I31" s="44"/>
      <c r="J31" s="46"/>
      <c r="K31" s="46"/>
      <c r="L31" s="47"/>
      <c r="M31" s="47"/>
      <c r="N31" s="47"/>
      <c r="O31" s="47"/>
      <c r="P31" s="47"/>
      <c r="Q31" s="55"/>
    </row>
    <row r="32" spans="1:17" ht="15.6" x14ac:dyDescent="0.3">
      <c r="A32" s="54"/>
      <c r="B32" s="45" t="s">
        <v>18</v>
      </c>
      <c r="C32" s="44"/>
      <c r="D32" s="44"/>
      <c r="E32" s="44"/>
      <c r="F32" s="44"/>
      <c r="G32" s="44"/>
      <c r="H32" s="44"/>
      <c r="I32" s="44"/>
      <c r="J32" s="46"/>
      <c r="K32" s="46"/>
      <c r="L32" s="47"/>
      <c r="M32" s="47"/>
      <c r="N32" s="47"/>
      <c r="O32" s="47"/>
      <c r="P32" s="47"/>
      <c r="Q32" s="55"/>
    </row>
    <row r="33" spans="1:17" ht="15.6" x14ac:dyDescent="0.3">
      <c r="A33" s="54"/>
      <c r="B33" s="45" t="s">
        <v>35</v>
      </c>
      <c r="C33" s="44"/>
      <c r="D33" s="44"/>
      <c r="E33" s="44"/>
      <c r="F33" s="44"/>
      <c r="G33" s="44"/>
      <c r="H33" s="44"/>
      <c r="I33" s="44"/>
      <c r="J33" s="46"/>
      <c r="K33" s="46"/>
      <c r="L33" s="47"/>
      <c r="M33" s="47"/>
      <c r="N33" s="47"/>
      <c r="O33" s="47"/>
      <c r="P33" s="47"/>
      <c r="Q33" s="55"/>
    </row>
    <row r="34" spans="1:17" ht="15.6" x14ac:dyDescent="0.3">
      <c r="A34" s="54"/>
      <c r="B34" s="45" t="s">
        <v>9</v>
      </c>
      <c r="C34" s="44"/>
      <c r="D34" s="44"/>
      <c r="E34" s="44"/>
      <c r="F34" s="44"/>
      <c r="G34" s="44"/>
      <c r="H34" s="44"/>
      <c r="I34" s="44"/>
      <c r="J34" s="46"/>
      <c r="K34" s="46"/>
      <c r="L34" s="47"/>
      <c r="M34" s="47"/>
      <c r="N34" s="47"/>
      <c r="O34" s="47"/>
      <c r="P34" s="47"/>
      <c r="Q34" s="55"/>
    </row>
    <row r="35" spans="1:17" ht="15.6" x14ac:dyDescent="0.3">
      <c r="A35" s="54"/>
      <c r="B35" s="45" t="s">
        <v>19</v>
      </c>
      <c r="C35" s="44"/>
      <c r="D35" s="44"/>
      <c r="E35" s="44"/>
      <c r="F35" s="44"/>
      <c r="G35" s="44"/>
      <c r="H35" s="44"/>
      <c r="I35" s="44"/>
      <c r="J35" s="46"/>
      <c r="K35" s="46"/>
      <c r="L35" s="47"/>
      <c r="M35" s="47"/>
      <c r="N35" s="47"/>
      <c r="O35" s="47"/>
      <c r="P35" s="47"/>
      <c r="Q35" s="55"/>
    </row>
    <row r="36" spans="1:17" ht="15.6" x14ac:dyDescent="0.3">
      <c r="A36" s="54"/>
      <c r="B36" s="45" t="s">
        <v>10</v>
      </c>
      <c r="C36" s="44"/>
      <c r="D36" s="44"/>
      <c r="E36" s="44"/>
      <c r="F36" s="44"/>
      <c r="G36" s="44"/>
      <c r="H36" s="44"/>
      <c r="I36" s="44"/>
      <c r="J36" s="46"/>
      <c r="K36" s="46"/>
      <c r="L36" s="47"/>
      <c r="M36" s="47"/>
      <c r="N36" s="47"/>
      <c r="O36" s="47"/>
      <c r="P36" s="47"/>
      <c r="Q36" s="55"/>
    </row>
    <row r="37" spans="1:17" ht="15.6" x14ac:dyDescent="0.3">
      <c r="A37" s="54"/>
      <c r="B37" s="45" t="s">
        <v>34</v>
      </c>
      <c r="C37" s="44"/>
      <c r="D37" s="44"/>
      <c r="E37" s="44"/>
      <c r="F37" s="44"/>
      <c r="G37" s="44"/>
      <c r="H37" s="44"/>
      <c r="I37" s="44"/>
      <c r="J37" s="46"/>
      <c r="K37" s="46"/>
      <c r="L37" s="47"/>
      <c r="M37" s="47"/>
      <c r="N37" s="47"/>
      <c r="O37" s="47"/>
      <c r="P37" s="47"/>
      <c r="Q37" s="55"/>
    </row>
    <row r="38" spans="1:17" ht="15.6" x14ac:dyDescent="0.3">
      <c r="A38" s="56"/>
      <c r="B38" s="57"/>
      <c r="C38" s="58"/>
      <c r="D38" s="58"/>
      <c r="E38" s="58"/>
      <c r="F38" s="58"/>
      <c r="G38" s="58"/>
      <c r="H38" s="58"/>
      <c r="I38" s="58"/>
      <c r="J38" s="59"/>
      <c r="K38" s="59"/>
      <c r="L38" s="60"/>
      <c r="M38" s="60"/>
      <c r="N38" s="60"/>
      <c r="O38" s="60"/>
      <c r="P38" s="60"/>
      <c r="Q38" s="61"/>
    </row>
    <row r="39" spans="1:17" ht="15.6" x14ac:dyDescent="0.3">
      <c r="B39" s="21"/>
      <c r="J39" s="20"/>
      <c r="K39" s="20"/>
      <c r="L39" s="35"/>
      <c r="M39" s="35"/>
      <c r="N39" s="35"/>
      <c r="O39" s="35"/>
      <c r="P39" s="35"/>
    </row>
    <row r="40" spans="1:17" ht="15.6" x14ac:dyDescent="0.3">
      <c r="B40" s="21"/>
      <c r="J40" s="20"/>
      <c r="K40" s="20"/>
      <c r="L40" s="35"/>
      <c r="M40" s="35"/>
      <c r="N40" s="35"/>
      <c r="O40" s="35"/>
      <c r="P40" s="35"/>
    </row>
    <row r="41" spans="1:17" ht="15.6" x14ac:dyDescent="0.3">
      <c r="B41" s="21"/>
      <c r="J41" s="20"/>
      <c r="K41" s="20"/>
      <c r="L41" s="35"/>
      <c r="M41" s="35"/>
      <c r="N41" s="35"/>
      <c r="O41" s="35"/>
      <c r="P41" s="35"/>
    </row>
    <row r="42" spans="1:17" x14ac:dyDescent="0.3">
      <c r="J42" s="20"/>
      <c r="K42" s="20"/>
      <c r="L42" s="35"/>
      <c r="M42" s="35"/>
      <c r="N42" s="35"/>
      <c r="O42" s="35"/>
      <c r="P42" s="35"/>
    </row>
    <row r="43" spans="1:17" x14ac:dyDescent="0.3">
      <c r="B43" s="22" t="s">
        <v>7</v>
      </c>
      <c r="C43" s="23">
        <v>0.223</v>
      </c>
      <c r="J43" s="20"/>
      <c r="K43" s="20"/>
      <c r="L43" s="35"/>
      <c r="M43" s="35"/>
      <c r="N43" s="35"/>
      <c r="O43" s="35"/>
    </row>
    <row r="44" spans="1:17" x14ac:dyDescent="0.3">
      <c r="J44" s="20"/>
      <c r="K44" s="20"/>
      <c r="L44" s="35"/>
      <c r="M44" s="35"/>
      <c r="N44" s="35"/>
      <c r="O44" s="35"/>
    </row>
    <row r="45" spans="1:17" x14ac:dyDescent="0.3">
      <c r="J45" s="20"/>
      <c r="K45" s="20"/>
      <c r="L45" s="35"/>
      <c r="M45" s="35"/>
      <c r="N45" s="35"/>
      <c r="O45" s="35"/>
    </row>
    <row r="46" spans="1:17" x14ac:dyDescent="0.3">
      <c r="K46" s="20"/>
      <c r="L46" s="36"/>
      <c r="M46" s="35"/>
      <c r="N46" s="35"/>
      <c r="O46" s="35"/>
      <c r="P46" s="35"/>
    </row>
    <row r="47" spans="1:17" x14ac:dyDescent="0.3">
      <c r="K47" s="20"/>
      <c r="L47" s="35"/>
      <c r="M47" s="35"/>
      <c r="N47" s="35"/>
      <c r="O47" s="35"/>
      <c r="P47" s="35"/>
    </row>
    <row r="48" spans="1:17" x14ac:dyDescent="0.3">
      <c r="K48" s="20"/>
      <c r="L48" s="35"/>
      <c r="M48" s="35"/>
      <c r="N48" s="35"/>
      <c r="O48" s="35"/>
      <c r="P48" s="35"/>
    </row>
    <row r="49" spans="11:16" x14ac:dyDescent="0.3">
      <c r="K49" s="20"/>
      <c r="L49" s="35"/>
      <c r="M49" s="35"/>
      <c r="N49" s="35"/>
      <c r="O49" s="35"/>
      <c r="P49" s="35"/>
    </row>
    <row r="50" spans="11:16" x14ac:dyDescent="0.3">
      <c r="K50" s="20"/>
      <c r="L50" s="35"/>
      <c r="M50" s="35"/>
      <c r="N50" s="35"/>
      <c r="O50" s="35"/>
      <c r="P50" s="35"/>
    </row>
  </sheetData>
  <sheetProtection insertRows="0" deleteRows="0" sort="0" autoFilter="0"/>
  <mergeCells count="12">
    <mergeCell ref="F6:H6"/>
    <mergeCell ref="I6:K6"/>
    <mergeCell ref="L6:Q6"/>
    <mergeCell ref="B6:E6"/>
    <mergeCell ref="B2:C2"/>
    <mergeCell ref="H2:I2"/>
    <mergeCell ref="B3:C3"/>
    <mergeCell ref="B4:C4"/>
    <mergeCell ref="D2:F2"/>
    <mergeCell ref="D3:F3"/>
    <mergeCell ref="D4:F4"/>
    <mergeCell ref="L2:M2"/>
  </mergeCells>
  <conditionalFormatting sqref="B8:E27">
    <cfRule type="expression" dxfId="5" priority="4">
      <formula>MOD(ROW(B8),2)=0</formula>
    </cfRule>
  </conditionalFormatting>
  <conditionalFormatting sqref="F8:H27">
    <cfRule type="expression" dxfId="4" priority="3">
      <formula>MOD(ROW(B8),2)=0</formula>
    </cfRule>
  </conditionalFormatting>
  <conditionalFormatting sqref="I8:J27">
    <cfRule type="expression" dxfId="3" priority="2">
      <formula>MOD(ROW(B8),2)=0</formula>
    </cfRule>
  </conditionalFormatting>
  <conditionalFormatting sqref="L8:O27">
    <cfRule type="expression" dxfId="2" priority="1">
      <formula>MOD(ROW(B8),2)=0</formula>
    </cfRule>
  </conditionalFormatting>
  <conditionalFormatting sqref="K8:K27">
    <cfRule type="expression" dxfId="1" priority="6">
      <formula>MOD(ROW(E8),2)=0</formula>
    </cfRule>
  </conditionalFormatting>
  <conditionalFormatting sqref="P8:Q27">
    <cfRule type="expression" dxfId="0" priority="8">
      <formula>MOD(ROW(E8),2)=0</formula>
    </cfRule>
  </conditionalFormatting>
  <dataValidations count="1">
    <dataValidation type="custom" allowBlank="1" showInputMessage="1" showErrorMessage="1" errorTitle="Multiple de 100 $ requis" error="Ce montant doit être un multiple de 100 $" sqref="K28:K1048576" xr:uid="{A04B7896-1A59-48A8-846F-D4F3EF32BF63}">
      <formula1>MOD(K28,100)=0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Archambault</dc:creator>
  <cp:lastModifiedBy>Gilles Archambault</cp:lastModifiedBy>
  <dcterms:created xsi:type="dcterms:W3CDTF">2015-06-05T18:19:34Z</dcterms:created>
  <dcterms:modified xsi:type="dcterms:W3CDTF">2022-04-08T15:41:31Z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2022-01-28T20:43:56Z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1da94daa-c7ba-4fd8-8cb5-33ef50c55fe8</vt:lpwstr>
  </property>
  <property fmtid="{D5CDD505-2E9C-101B-9397-08002B2CF9AE}" pid="8" name="MSIP_Label_6a7d8d5d-78e2-4a62-9fcd-016eb5e4c57c_ContentBits">
    <vt:lpwstr>0</vt:lpwstr>
  </property>
</Properties>
</file>